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округление">Бюджет!$D$6:$E$33</definedName>
  </definedNames>
  <calcPr calcId="124519"/>
</workbook>
</file>

<file path=xl/calcChain.xml><?xml version="1.0" encoding="utf-8"?>
<calcChain xmlns="http://schemas.openxmlformats.org/spreadsheetml/2006/main">
  <c r="F6" i="3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E28"/>
  <c r="D28"/>
  <c r="E20"/>
  <c r="D20"/>
  <c r="E7"/>
  <c r="D7"/>
</calcChain>
</file>

<file path=xl/sharedStrings.xml><?xml version="1.0" encoding="utf-8"?>
<sst xmlns="http://schemas.openxmlformats.org/spreadsheetml/2006/main" count="85" uniqueCount="84">
  <si>
    <t>КЦСР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</si>
  <si>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</si>
  <si>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7200070160</t>
  </si>
  <si>
    <t>Муниципальная программа Развитие физической культуры и массового спорта на территории МО Жигаловский район на 2014-2016гг</t>
  </si>
  <si>
    <t>7200070200</t>
  </si>
  <si>
    <t>муниципальная программа Молодежь Жигаловского района на 2014-2016гг</t>
  </si>
  <si>
    <t>7200070180</t>
  </si>
  <si>
    <t>Подпрограмма "Патриотическое воспитание граждан в Жигаловском районе и допризывная подготовка молодежи" на 2014-2016гг</t>
  </si>
  <si>
    <t>7210070180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</si>
  <si>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</si>
  <si>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7200070077</t>
  </si>
  <si>
    <t>Подпрограмма "Развитие материально-технической базы"</t>
  </si>
  <si>
    <t>7200070076</t>
  </si>
  <si>
    <t>Подпрограмма "Развитие музыкального и художественного образования"</t>
  </si>
  <si>
    <t>7200070074</t>
  </si>
  <si>
    <t>Подпрограмма "Развитие системы культурно-досугового обслуживания населения"</t>
  </si>
  <si>
    <t>7200070073</t>
  </si>
  <si>
    <t>Подпрограмма "Совершенствование библиотечного обслуживания"</t>
  </si>
  <si>
    <t>7200070071</t>
  </si>
  <si>
    <t>Подпрограмма "Совершенствование системы управления и развития кадрового потенциала в сфере культуры"</t>
  </si>
  <si>
    <t>7200070075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</si>
  <si>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</si>
  <si>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7200070072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</si>
  <si>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</si>
  <si>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7400070220</t>
  </si>
  <si>
    <t>Муниципальная программа "Развитие единой образовательной информационной среды в Жигаловском районе на 2016-2018гг"</t>
  </si>
  <si>
    <t>7400070120</t>
  </si>
  <si>
    <t>Муниципальная программа Здоровье и образование на 2016-2018гг</t>
  </si>
  <si>
    <t>7400070110</t>
  </si>
  <si>
    <t>Муниципальная программа Комплексная безопасность образовательных учреждений на 2014-2017гг</t>
  </si>
  <si>
    <t>7400070020</t>
  </si>
  <si>
    <t>Муниципальная программа Одаренные дети на 2014-2016гг.</t>
  </si>
  <si>
    <t>7400070050</t>
  </si>
  <si>
    <t>Муниципальная программа Развитие системы дошкольного образования Жигаловского района на 2014-2018гг</t>
  </si>
  <si>
    <t>7400070190</t>
  </si>
  <si>
    <t>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2016-2020гг".</t>
  </si>
  <si>
    <t>7500070130</t>
  </si>
  <si>
    <t>75000S2200</t>
  </si>
  <si>
    <t>Муниципальная программа "Устойчивое развитие сельских территорий " на 2014-2020 годы МО "Жигаловский район"</t>
  </si>
  <si>
    <t>7510070220</t>
  </si>
  <si>
    <t>Муниципальная программа Газификация Жигаловского района 2011-2016гг</t>
  </si>
  <si>
    <t>7500070100</t>
  </si>
  <si>
    <t>Программа улучшения условий и охраны труда в МО Жигаловский район на 2016-2019гг</t>
  </si>
  <si>
    <t>7500070010</t>
  </si>
  <si>
    <t>Итого</t>
  </si>
  <si>
    <t xml:space="preserve">Управление культуры, молодежной политики и спорта Администрации муниципального образования "Жигаловский район" </t>
  </si>
  <si>
    <t xml:space="preserve">Управление образования Администрации муниципального образования "Жигаловский район" </t>
  </si>
  <si>
    <t>Наименование программы</t>
  </si>
  <si>
    <t>1</t>
  </si>
  <si>
    <t>№ п/п</t>
  </si>
  <si>
    <t>План на 2016 год</t>
  </si>
  <si>
    <t>Исполнение</t>
  </si>
  <si>
    <t>тыс.рублей.</t>
  </si>
  <si>
    <t>Информация об исполнении  главными распорядителями (распорядителями) средств бюджета  муниципального образования "Жигаловский район" на 01.09.2016 г.</t>
  </si>
  <si>
    <t>1.1.</t>
  </si>
  <si>
    <t>Муниципальная программа "Сохранение и развитие культуры муниципального образования "Жигаловский район" на 2016-2020 г.г.</t>
  </si>
  <si>
    <t>1.1.1.</t>
  </si>
  <si>
    <t>1.1.2.</t>
  </si>
  <si>
    <t>1.1.3.</t>
  </si>
  <si>
    <t>1.1.4.</t>
  </si>
  <si>
    <t>1.1.6.</t>
  </si>
  <si>
    <t>Муниципальная программа "Комплексные меры профилактики экстремисттких проявлений среди детей и молодежи  Жигаловского района на 2015-2017гг</t>
  </si>
  <si>
    <t>1.1.5</t>
  </si>
  <si>
    <t>1.1.7.</t>
  </si>
  <si>
    <t>1.2.</t>
  </si>
  <si>
    <t>1.3.</t>
  </si>
  <si>
    <t>1.4.</t>
  </si>
  <si>
    <t>1.5.</t>
  </si>
  <si>
    <t>1.6.</t>
  </si>
  <si>
    <t>2.</t>
  </si>
  <si>
    <t>Администрация муниципального образования "Жигаловский район"</t>
  </si>
  <si>
    <t>2.1.</t>
  </si>
  <si>
    <t>2.2.</t>
  </si>
  <si>
    <t>2.3.</t>
  </si>
  <si>
    <t>2.4.</t>
  </si>
  <si>
    <t>2.5.</t>
  </si>
  <si>
    <t>2.6.</t>
  </si>
  <si>
    <t>2.7.</t>
  </si>
  <si>
    <t>3.</t>
  </si>
  <si>
    <t>3.1.</t>
  </si>
  <si>
    <t>3.2.</t>
  </si>
  <si>
    <t>3.3.</t>
  </si>
  <si>
    <t>3.4.</t>
  </si>
  <si>
    <t>% исполнения</t>
  </si>
</sst>
</file>

<file path=xl/styles.xml><?xml version="1.0" encoding="utf-8"?>
<styleSheet xmlns="http://schemas.openxmlformats.org/spreadsheetml/2006/main">
  <numFmts count="4">
    <numFmt numFmtId="164" formatCode="0.#,"/>
    <numFmt numFmtId="165" formatCode="0,"/>
    <numFmt numFmtId="166" formatCode="0.0,"/>
    <numFmt numFmtId="172" formatCode="0.0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/>
    <xf numFmtId="172" fontId="7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34</xdr:row>
      <xdr:rowOff>238125</xdr:rowOff>
    </xdr:from>
    <xdr:to>
      <xdr:col>3</xdr:col>
      <xdr:colOff>15875</xdr:colOff>
      <xdr:row>35</xdr:row>
      <xdr:rowOff>9525</xdr:rowOff>
    </xdr:to>
    <xdr:grpSp>
      <xdr:nvGrpSpPr>
        <xdr:cNvPr id="11" name="Группа 10"/>
        <xdr:cNvGrpSpPr/>
      </xdr:nvGrpSpPr>
      <xdr:grpSpPr>
        <a:xfrm>
          <a:off x="12700" y="9572625"/>
          <a:ext cx="5270500" cy="428625"/>
          <a:chOff x="12700" y="24117300"/>
          <a:chExt cx="5270500" cy="428625"/>
        </a:xfrm>
      </xdr:grpSpPr>
      <xdr:sp macro="" textlink="">
        <xdr:nvSpPr>
          <xdr:cNvPr id="2" name="1898"/>
          <xdr:cNvSpPr/>
        </xdr:nvSpPr>
        <xdr:spPr>
          <a:xfrm>
            <a:off x="12700" y="24117300"/>
            <a:ext cx="1879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" name="1899"/>
          <xdr:cNvSpPr/>
        </xdr:nvSpPr>
        <xdr:spPr>
          <a:xfrm>
            <a:off x="12700" y="243935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1900"/>
          <xdr:cNvCxnSpPr/>
        </xdr:nvCxnSpPr>
        <xdr:spPr>
          <a:xfrm>
            <a:off x="12700" y="24393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1901"/>
          <xdr:cNvSpPr/>
        </xdr:nvSpPr>
        <xdr:spPr>
          <a:xfrm>
            <a:off x="2197100" y="24117300"/>
            <a:ext cx="8890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1902"/>
          <xdr:cNvSpPr/>
        </xdr:nvSpPr>
        <xdr:spPr>
          <a:xfrm>
            <a:off x="2197100" y="24393525"/>
            <a:ext cx="8890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1903"/>
          <xdr:cNvCxnSpPr/>
        </xdr:nvCxnSpPr>
        <xdr:spPr>
          <a:xfrm>
            <a:off x="2198005" y="24393525"/>
            <a:ext cx="8890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904"/>
          <xdr:cNvSpPr/>
        </xdr:nvSpPr>
        <xdr:spPr>
          <a:xfrm>
            <a:off x="3403600" y="24117300"/>
            <a:ext cx="1877515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Трофимова Т. В.</a:t>
            </a:r>
          </a:p>
        </xdr:txBody>
      </xdr:sp>
      <xdr:sp macro="" textlink="">
        <xdr:nvSpPr>
          <xdr:cNvPr id="9" name="1905"/>
          <xdr:cNvSpPr/>
        </xdr:nvSpPr>
        <xdr:spPr>
          <a:xfrm>
            <a:off x="3403600" y="24393525"/>
            <a:ext cx="1879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1906"/>
          <xdr:cNvCxnSpPr/>
        </xdr:nvCxnSpPr>
        <xdr:spPr>
          <a:xfrm>
            <a:off x="3403600" y="24393525"/>
            <a:ext cx="1879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"/>
  <sheetViews>
    <sheetView showGridLines="0" tabSelected="1" topLeftCell="A16" workbookViewId="0">
      <selection activeCell="F33" sqref="F33"/>
    </sheetView>
  </sheetViews>
  <sheetFormatPr defaultRowHeight="12.75" customHeight="1" outlineLevelRow="7"/>
  <cols>
    <col min="1" max="1" width="10.28515625" customWidth="1"/>
    <col min="2" max="2" width="68.7109375" customWidth="1"/>
    <col min="3" max="3" width="20.7109375" hidden="1" customWidth="1"/>
    <col min="4" max="5" width="17" customWidth="1"/>
    <col min="6" max="6" width="13.42578125" customWidth="1"/>
    <col min="7" max="7" width="13.140625" bestFit="1" customWidth="1"/>
  </cols>
  <sheetData>
    <row r="1" spans="1:10" ht="12.75" customHeight="1">
      <c r="A1" s="19" t="s">
        <v>53</v>
      </c>
      <c r="B1" s="19"/>
      <c r="C1" s="19"/>
      <c r="D1" s="19"/>
      <c r="E1" s="19"/>
    </row>
    <row r="2" spans="1:10" ht="12.75" customHeight="1">
      <c r="A2" s="19"/>
      <c r="B2" s="19"/>
      <c r="C2" s="19"/>
      <c r="D2" s="19"/>
      <c r="E2" s="19"/>
    </row>
    <row r="3" spans="1:10" ht="14.25" customHeight="1">
      <c r="A3" s="17"/>
      <c r="B3" s="18"/>
      <c r="C3" s="18"/>
      <c r="D3" s="18"/>
      <c r="E3" s="18"/>
      <c r="F3" s="18"/>
      <c r="G3" s="18"/>
    </row>
    <row r="4" spans="1:10" ht="9" customHeight="1">
      <c r="A4" s="3"/>
      <c r="B4" s="3"/>
      <c r="C4" s="3"/>
      <c r="D4" s="3"/>
      <c r="E4" s="4" t="s">
        <v>52</v>
      </c>
      <c r="F4" s="3"/>
      <c r="G4" s="3"/>
      <c r="H4" s="3"/>
      <c r="I4" s="1"/>
      <c r="J4" s="1"/>
    </row>
    <row r="5" spans="1:10">
      <c r="A5" s="2" t="s">
        <v>49</v>
      </c>
      <c r="B5" s="2" t="s">
        <v>47</v>
      </c>
      <c r="C5" s="2" t="s">
        <v>0</v>
      </c>
      <c r="D5" s="2" t="s">
        <v>50</v>
      </c>
      <c r="E5" s="2" t="s">
        <v>51</v>
      </c>
      <c r="F5" s="20" t="s">
        <v>83</v>
      </c>
    </row>
    <row r="6" spans="1:10" ht="22.5">
      <c r="A6" s="6" t="s">
        <v>48</v>
      </c>
      <c r="B6" s="7" t="s">
        <v>45</v>
      </c>
      <c r="C6" s="6"/>
      <c r="D6" s="23">
        <v>813157.22</v>
      </c>
      <c r="E6" s="23">
        <v>494214.13</v>
      </c>
      <c r="F6" s="28">
        <f>E6/D6*100</f>
        <v>60.777192631948843</v>
      </c>
      <c r="G6" s="5"/>
    </row>
    <row r="7" spans="1:10" ht="22.5">
      <c r="A7" s="8" t="s">
        <v>54</v>
      </c>
      <c r="B7" s="9" t="s">
        <v>55</v>
      </c>
      <c r="C7" s="8"/>
      <c r="D7" s="24">
        <f>SUM(D8:D14)</f>
        <v>485116.64</v>
      </c>
      <c r="E7" s="24">
        <f>SUM(E8:E14)</f>
        <v>214051.16</v>
      </c>
      <c r="F7" s="21">
        <f>E7/D7*100</f>
        <v>44.12364828384365</v>
      </c>
    </row>
    <row r="8" spans="1:10" outlineLevel="7">
      <c r="A8" s="8" t="s">
        <v>56</v>
      </c>
      <c r="B8" s="9" t="s">
        <v>17</v>
      </c>
      <c r="C8" s="8" t="s">
        <v>18</v>
      </c>
      <c r="D8" s="24">
        <v>22427.19</v>
      </c>
      <c r="E8" s="24">
        <v>4692</v>
      </c>
      <c r="F8" s="21">
        <f t="shared" ref="F8:F33" si="0">E8/D8*100</f>
        <v>20.921033798705945</v>
      </c>
    </row>
    <row r="9" spans="1:10" ht="22.5" outlineLevel="7">
      <c r="A9" s="8" t="s">
        <v>57</v>
      </c>
      <c r="B9" s="9" t="s">
        <v>21</v>
      </c>
      <c r="C9" s="8" t="s">
        <v>22</v>
      </c>
      <c r="D9" s="25">
        <v>33000</v>
      </c>
      <c r="E9" s="24">
        <v>27500</v>
      </c>
      <c r="F9" s="21">
        <f t="shared" si="0"/>
        <v>83.333333333333343</v>
      </c>
    </row>
    <row r="10" spans="1:10" ht="26.25" customHeight="1" outlineLevel="7">
      <c r="A10" s="8" t="s">
        <v>58</v>
      </c>
      <c r="B10" s="9" t="s">
        <v>15</v>
      </c>
      <c r="C10" s="8" t="s">
        <v>16</v>
      </c>
      <c r="D10" s="24">
        <v>66241</v>
      </c>
      <c r="E10" s="24">
        <v>23220</v>
      </c>
      <c r="F10" s="21">
        <f t="shared" si="0"/>
        <v>35.053818631965093</v>
      </c>
    </row>
    <row r="11" spans="1:10" outlineLevel="7">
      <c r="A11" s="8" t="s">
        <v>59</v>
      </c>
      <c r="B11" s="9" t="s">
        <v>13</v>
      </c>
      <c r="C11" s="8" t="s">
        <v>14</v>
      </c>
      <c r="D11" s="24">
        <v>14864</v>
      </c>
      <c r="E11" s="24">
        <v>14864</v>
      </c>
      <c r="F11" s="21">
        <f t="shared" si="0"/>
        <v>100</v>
      </c>
    </row>
    <row r="12" spans="1:10" ht="22.5" outlineLevel="7">
      <c r="A12" s="8" t="s">
        <v>62</v>
      </c>
      <c r="B12" s="9" t="s">
        <v>19</v>
      </c>
      <c r="C12" s="8" t="s">
        <v>20</v>
      </c>
      <c r="D12" s="25">
        <v>17985</v>
      </c>
      <c r="E12" s="25">
        <v>17985</v>
      </c>
      <c r="F12" s="21">
        <f t="shared" si="0"/>
        <v>100</v>
      </c>
    </row>
    <row r="13" spans="1:10" outlineLevel="7">
      <c r="A13" s="8" t="s">
        <v>60</v>
      </c>
      <c r="B13" s="9" t="s">
        <v>11</v>
      </c>
      <c r="C13" s="8" t="s">
        <v>12</v>
      </c>
      <c r="D13" s="24">
        <v>277699.45</v>
      </c>
      <c r="E13" s="24">
        <v>77390.16</v>
      </c>
      <c r="F13" s="21">
        <f t="shared" si="0"/>
        <v>27.868315907719658</v>
      </c>
    </row>
    <row r="14" spans="1:10" ht="33.75" outlineLevel="7">
      <c r="A14" s="8" t="s">
        <v>63</v>
      </c>
      <c r="B14" s="9" t="s">
        <v>9</v>
      </c>
      <c r="C14" s="8" t="s">
        <v>10</v>
      </c>
      <c r="D14" s="24">
        <v>52900</v>
      </c>
      <c r="E14" s="24">
        <v>48400</v>
      </c>
      <c r="F14" s="21">
        <f t="shared" si="0"/>
        <v>91.493383742911149</v>
      </c>
    </row>
    <row r="15" spans="1:10" ht="22.5" outlineLevel="7">
      <c r="A15" s="8" t="s">
        <v>64</v>
      </c>
      <c r="B15" s="9" t="s">
        <v>1</v>
      </c>
      <c r="C15" s="8" t="s">
        <v>2</v>
      </c>
      <c r="D15" s="24">
        <v>30236</v>
      </c>
      <c r="E15" s="24">
        <v>30236</v>
      </c>
      <c r="F15" s="21">
        <f t="shared" si="0"/>
        <v>100</v>
      </c>
    </row>
    <row r="16" spans="1:10" outlineLevel="7">
      <c r="A16" s="8" t="s">
        <v>65</v>
      </c>
      <c r="B16" s="9" t="s">
        <v>5</v>
      </c>
      <c r="C16" s="8" t="s">
        <v>6</v>
      </c>
      <c r="D16" s="24">
        <v>36940</v>
      </c>
      <c r="E16" s="24">
        <v>22340</v>
      </c>
      <c r="F16" s="21">
        <f t="shared" si="0"/>
        <v>60.476448294531671</v>
      </c>
    </row>
    <row r="17" spans="1:6" ht="22.5" outlineLevel="7">
      <c r="A17" s="8" t="s">
        <v>66</v>
      </c>
      <c r="B17" s="9" t="s">
        <v>7</v>
      </c>
      <c r="C17" s="8" t="s">
        <v>8</v>
      </c>
      <c r="D17" s="24">
        <v>12150</v>
      </c>
      <c r="E17" s="24">
        <v>4150</v>
      </c>
      <c r="F17" s="21">
        <f t="shared" si="0"/>
        <v>34.156378600823047</v>
      </c>
    </row>
    <row r="18" spans="1:6" ht="41.25" customHeight="1" outlineLevel="7">
      <c r="A18" s="8" t="s">
        <v>67</v>
      </c>
      <c r="B18" s="9" t="s">
        <v>3</v>
      </c>
      <c r="C18" s="8" t="s">
        <v>4</v>
      </c>
      <c r="D18" s="24">
        <v>256514.58</v>
      </c>
      <c r="E18" s="24">
        <v>223236.97</v>
      </c>
      <c r="F18" s="21">
        <f t="shared" si="0"/>
        <v>87.027010316528603</v>
      </c>
    </row>
    <row r="19" spans="1:6" ht="43.5" customHeight="1">
      <c r="A19" s="10" t="s">
        <v>68</v>
      </c>
      <c r="B19" s="9" t="s">
        <v>61</v>
      </c>
      <c r="C19" s="11"/>
      <c r="D19" s="26">
        <v>4350</v>
      </c>
      <c r="E19" s="26">
        <v>4350</v>
      </c>
      <c r="F19" s="21">
        <f t="shared" si="0"/>
        <v>100</v>
      </c>
    </row>
    <row r="20" spans="1:6" ht="22.5" outlineLevel="7">
      <c r="A20" s="6" t="s">
        <v>69</v>
      </c>
      <c r="B20" s="7" t="s">
        <v>46</v>
      </c>
      <c r="C20" s="6"/>
      <c r="D20" s="23">
        <f>SUM(D21:D27)</f>
        <v>2432131.66</v>
      </c>
      <c r="E20" s="23">
        <f>SUM(E21:E27)</f>
        <v>1844952.77</v>
      </c>
      <c r="F20" s="28">
        <f t="shared" si="0"/>
        <v>75.85743816187977</v>
      </c>
    </row>
    <row r="21" spans="1:6" ht="51" customHeight="1" outlineLevel="7">
      <c r="A21" s="8" t="s">
        <v>71</v>
      </c>
      <c r="B21" s="9" t="s">
        <v>29</v>
      </c>
      <c r="C21" s="8" t="s">
        <v>30</v>
      </c>
      <c r="D21" s="24">
        <v>517531.66</v>
      </c>
      <c r="E21" s="24">
        <v>399246</v>
      </c>
      <c r="F21" s="21">
        <f t="shared" si="0"/>
        <v>77.144265917953703</v>
      </c>
    </row>
    <row r="22" spans="1:6" outlineLevel="7">
      <c r="A22" s="8" t="s">
        <v>72</v>
      </c>
      <c r="B22" s="9" t="s">
        <v>31</v>
      </c>
      <c r="C22" s="8" t="s">
        <v>32</v>
      </c>
      <c r="D22" s="24">
        <v>390000</v>
      </c>
      <c r="E22" s="24">
        <v>239854.77</v>
      </c>
      <c r="F22" s="21">
        <f t="shared" si="0"/>
        <v>61.501223076923075</v>
      </c>
    </row>
    <row r="23" spans="1:6" outlineLevel="7">
      <c r="A23" s="8" t="s">
        <v>73</v>
      </c>
      <c r="B23" s="9" t="s">
        <v>27</v>
      </c>
      <c r="C23" s="8" t="s">
        <v>28</v>
      </c>
      <c r="D23" s="25">
        <v>70000</v>
      </c>
      <c r="E23" s="27">
        <v>0</v>
      </c>
      <c r="F23" s="21">
        <f t="shared" si="0"/>
        <v>0</v>
      </c>
    </row>
    <row r="24" spans="1:6" ht="22.5" outlineLevel="7">
      <c r="A24" s="8" t="s">
        <v>74</v>
      </c>
      <c r="B24" s="9" t="s">
        <v>25</v>
      </c>
      <c r="C24" s="8" t="s">
        <v>26</v>
      </c>
      <c r="D24" s="24">
        <v>139000</v>
      </c>
      <c r="E24" s="24">
        <v>123900</v>
      </c>
      <c r="F24" s="21">
        <f t="shared" si="0"/>
        <v>89.136690647482027</v>
      </c>
    </row>
    <row r="25" spans="1:6" ht="22.5" outlineLevel="7">
      <c r="A25" s="8" t="s">
        <v>75</v>
      </c>
      <c r="B25" s="9" t="s">
        <v>33</v>
      </c>
      <c r="C25" s="8" t="s">
        <v>34</v>
      </c>
      <c r="D25" s="24">
        <v>749814</v>
      </c>
      <c r="E25" s="24">
        <v>672823</v>
      </c>
      <c r="F25" s="21">
        <f t="shared" si="0"/>
        <v>89.731986866076113</v>
      </c>
    </row>
    <row r="26" spans="1:6" ht="22.5" outlineLevel="7">
      <c r="A26" s="8" t="s">
        <v>76</v>
      </c>
      <c r="B26" s="9" t="s">
        <v>23</v>
      </c>
      <c r="C26" s="8" t="s">
        <v>24</v>
      </c>
      <c r="D26" s="24">
        <v>445286</v>
      </c>
      <c r="E26" s="24">
        <v>409129</v>
      </c>
      <c r="F26" s="21">
        <f t="shared" si="0"/>
        <v>91.880050125088147</v>
      </c>
    </row>
    <row r="27" spans="1:6" ht="45" outlineLevel="7">
      <c r="A27" s="8" t="s">
        <v>77</v>
      </c>
      <c r="B27" s="9" t="s">
        <v>35</v>
      </c>
      <c r="C27" s="8" t="s">
        <v>37</v>
      </c>
      <c r="D27" s="24">
        <v>120500</v>
      </c>
      <c r="E27" s="27">
        <v>0</v>
      </c>
      <c r="F27" s="21">
        <f t="shared" si="0"/>
        <v>0</v>
      </c>
    </row>
    <row r="28" spans="1:6" outlineLevel="7">
      <c r="A28" s="8" t="s">
        <v>78</v>
      </c>
      <c r="B28" s="7" t="s">
        <v>70</v>
      </c>
      <c r="C28" s="8"/>
      <c r="D28" s="23">
        <f>SUM(D29:D32)</f>
        <v>3193128.12</v>
      </c>
      <c r="E28" s="23">
        <f>SUM(E29:E32)</f>
        <v>372106.12</v>
      </c>
      <c r="F28" s="28">
        <f t="shared" si="0"/>
        <v>11.653341363577981</v>
      </c>
    </row>
    <row r="29" spans="1:6" ht="45" outlineLevel="7">
      <c r="A29" s="8" t="s">
        <v>79</v>
      </c>
      <c r="B29" s="9" t="s">
        <v>35</v>
      </c>
      <c r="C29" s="8" t="s">
        <v>36</v>
      </c>
      <c r="D29" s="24">
        <v>426391</v>
      </c>
      <c r="E29" s="24">
        <v>159568</v>
      </c>
      <c r="F29" s="21">
        <f t="shared" si="0"/>
        <v>37.422928720352914</v>
      </c>
    </row>
    <row r="30" spans="1:6" ht="22.5" outlineLevel="7">
      <c r="A30" s="8" t="s">
        <v>80</v>
      </c>
      <c r="B30" s="9" t="s">
        <v>38</v>
      </c>
      <c r="C30" s="8" t="s">
        <v>39</v>
      </c>
      <c r="D30" s="24">
        <v>2642799</v>
      </c>
      <c r="E30" s="24">
        <v>123600</v>
      </c>
      <c r="F30" s="21">
        <f t="shared" si="0"/>
        <v>4.6768596476690059</v>
      </c>
    </row>
    <row r="31" spans="1:6" outlineLevel="7">
      <c r="A31" s="8" t="s">
        <v>81</v>
      </c>
      <c r="B31" s="9" t="s">
        <v>40</v>
      </c>
      <c r="C31" s="8" t="s">
        <v>41</v>
      </c>
      <c r="D31" s="24">
        <v>118938.12</v>
      </c>
      <c r="E31" s="24">
        <v>83938.12</v>
      </c>
      <c r="F31" s="21">
        <f t="shared" si="0"/>
        <v>70.572933219391729</v>
      </c>
    </row>
    <row r="32" spans="1:6" outlineLevel="7">
      <c r="A32" s="8" t="s">
        <v>82</v>
      </c>
      <c r="B32" s="9" t="s">
        <v>42</v>
      </c>
      <c r="C32" s="8" t="s">
        <v>43</v>
      </c>
      <c r="D32" s="25">
        <v>5000</v>
      </c>
      <c r="E32" s="25">
        <v>5000</v>
      </c>
      <c r="F32" s="21">
        <f t="shared" si="0"/>
        <v>100</v>
      </c>
    </row>
    <row r="33" spans="1:6">
      <c r="A33" s="12" t="s">
        <v>44</v>
      </c>
      <c r="B33" s="13"/>
      <c r="C33" s="12"/>
      <c r="D33" s="22">
        <v>6438417.5999999996</v>
      </c>
      <c r="E33" s="22">
        <v>2711273.59</v>
      </c>
      <c r="F33" s="28">
        <f t="shared" si="0"/>
        <v>42.110868825905293</v>
      </c>
    </row>
    <row r="34" spans="1:6">
      <c r="A34" s="14"/>
      <c r="B34" s="15"/>
      <c r="C34" s="14"/>
      <c r="D34" s="16"/>
      <c r="E34" s="16"/>
    </row>
    <row r="35" spans="1:6" ht="51.75" customHeight="1">
      <c r="A35" s="1"/>
    </row>
  </sheetData>
  <mergeCells count="2">
    <mergeCell ref="A3:G3"/>
    <mergeCell ref="A1:E2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округление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2016-09-23T05:25:33Z</cp:lastPrinted>
  <dcterms:created xsi:type="dcterms:W3CDTF">2002-03-11T10:22:12Z</dcterms:created>
  <dcterms:modified xsi:type="dcterms:W3CDTF">2016-09-23T05:25:55Z</dcterms:modified>
</cp:coreProperties>
</file>